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5250" yWindow="795" windowWidth="26475" windowHeight="14700"/>
  </bookViews>
  <sheets>
    <sheet name="PLAN DE COMPRAS" sheetId="5" r:id="rId1"/>
  </sheets>
  <definedNames>
    <definedName name="impacto_riesgo">#REF!</definedName>
    <definedName name="probabilidad_riesgo">#REF!</definedName>
    <definedName name="status_riesgo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5" l="1"/>
  <c r="L5" i="5"/>
  <c r="M5" i="5"/>
  <c r="N5" i="5"/>
  <c r="O5" i="5"/>
  <c r="P5" i="5"/>
  <c r="Q5" i="5"/>
  <c r="R5" i="5"/>
  <c r="S5" i="5"/>
  <c r="T5" i="5"/>
  <c r="J5" i="5"/>
  <c r="I5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W12" i="5"/>
  <c r="U11" i="5"/>
  <c r="W11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W10" i="5"/>
  <c r="U9" i="5"/>
  <c r="W9" i="5"/>
  <c r="J7" i="5"/>
  <c r="K7" i="5"/>
  <c r="L7" i="5"/>
  <c r="M7" i="5"/>
  <c r="N7" i="5"/>
  <c r="O7" i="5"/>
  <c r="P7" i="5"/>
  <c r="Q7" i="5"/>
  <c r="R7" i="5"/>
  <c r="S7" i="5"/>
  <c r="T7" i="5"/>
  <c r="U7" i="5"/>
  <c r="W7" i="5"/>
  <c r="U6" i="5"/>
  <c r="W6" i="5"/>
  <c r="U5" i="5"/>
  <c r="W5" i="5"/>
  <c r="U4" i="5"/>
  <c r="W4" i="5"/>
</calcChain>
</file>

<file path=xl/sharedStrings.xml><?xml version="1.0" encoding="utf-8"?>
<sst xmlns="http://schemas.openxmlformats.org/spreadsheetml/2006/main" count="37" uniqueCount="32">
  <si>
    <t>Descripción de compra</t>
  </si>
  <si>
    <t>Proveedor</t>
  </si>
  <si>
    <t>Estado</t>
  </si>
  <si>
    <t>Moneda compra</t>
  </si>
  <si>
    <t>Compra 01 - XXXXXXXXXXXXXXXX</t>
  </si>
  <si>
    <t>USD</t>
  </si>
  <si>
    <t>compra 02 - YYYYYYYYYYYYYYYYYYYYYY</t>
  </si>
  <si>
    <t>en licitación</t>
  </si>
  <si>
    <t>en ejecución</t>
  </si>
  <si>
    <t>Flujo</t>
  </si>
  <si>
    <t>planificado</t>
  </si>
  <si>
    <t>plan acumulado</t>
  </si>
  <si>
    <t>real acumulado</t>
  </si>
  <si>
    <t>Id. de la compra</t>
  </si>
  <si>
    <t>Fuente Financiación</t>
  </si>
  <si>
    <t>ejecución presupuesto año 2019</t>
  </si>
  <si>
    <t>total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</si>
  <si>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</si>
  <si>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</si>
  <si>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</si>
  <si>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</si>
  <si>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</si>
  <si>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</si>
  <si>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</si>
  <si>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</si>
  <si>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</si>
  <si>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</si>
  <si>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</si>
  <si>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</si>
  <si>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TOTAL</t>
  </si>
  <si>
    <t>saldo año anterior</t>
  </si>
  <si>
    <t>ejecución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</si>
</sst>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Microsoft Sans Serif"/>
      <family val="2"/>
    </font>
    <font>
      <sz val="11"/>
      <color theme="1"/>
      <name val="Calibri"/>
      <family val="2"/>
      <scheme val="minor"/>
    </font>
    <font>
      <sz val="9"/>
      <name val="Tahoma"/>
      <family val="2"/>
    </font>
    <font>
      <sz val="9"/>
      <color theme="1"/>
      <name val="Tahoma"/>
      <family val="2"/>
    </font>
    <font>
      <b/>
      <sz val="9"/>
      <color theme="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2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3" fontId="4" fillId="2" borderId="1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left" vertical="center"/>
    </xf>
    <xf numFmtId="164" fontId="4" fillId="2" borderId="1" xfId="1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17" fontId="5" fillId="4" borderId="8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W12"/>
  <sheetViews>
    <sheetView tabSelected="1" view="pageLayout" zoomScaleNormal="80" workbookViewId="0">
      <selection activeCell="A4" sqref="A4:A9"/>
    </sheetView>
  </sheetViews>
  <sheetFormatPr baseColWidth="10" defaultRowHeight="12.75" x14ac:dyDescent="0.2"/>
  <cols>
    <col min="1" max="1" width="16.7109375" style="3" customWidth="1"/>
    <col min="2" max="2" width="8.140625" style="2" customWidth="1"/>
    <col min="3" max="3" width="10.85546875" style="1" customWidth="1"/>
    <col min="4" max="4" width="8.7109375" style="3" customWidth="1"/>
    <col min="5" max="5" width="12.7109375" style="3" customWidth="1"/>
    <col min="6" max="6" width="8.85546875" style="3" customWidth="1"/>
    <col min="7" max="7" width="12.28515625" style="3" customWidth="1"/>
    <col min="8" max="8" width="7.85546875" style="3" customWidth="1"/>
    <col min="9" max="18" width="5.28515625" style="3" customWidth="1"/>
    <col min="19" max="19" width="7" style="3" customWidth="1"/>
    <col min="20" max="20" width="6.28515625" style="3" customWidth="1"/>
    <col min="21" max="21" width="6.42578125" style="3" customWidth="1"/>
    <col min="22" max="22" width="6" style="3" customWidth="1"/>
    <col min="23" max="23" width="7.85546875" style="3" customWidth="1"/>
    <col min="24" max="29" width="6.7109375" style="3" customWidth="1"/>
    <col min="30" max="16384" width="11.42578125" style="3"/>
  </cols>
  <sheetData>
    <row r="1" spans="1:23" ht="13.5" thickBot="1" x14ac:dyDescent="0.25"/>
    <row r="2" spans="1:23" ht="31.5" customHeight="1" x14ac:dyDescent="0.2">
      <c r="A2" s="15" t="s">
        <v>0</v>
      </c>
      <c r="B2" s="15" t="s">
        <v>13</v>
      </c>
      <c r="C2" s="15" t="s">
        <v>1</v>
      </c>
      <c r="D2" s="17" t="s">
        <v>2</v>
      </c>
      <c r="E2" s="17" t="s">
        <v>14</v>
      </c>
      <c r="F2" s="17" t="s">
        <v>3</v>
      </c>
      <c r="G2" s="17" t="s">
        <v>9</v>
      </c>
      <c r="H2" s="15" t="s">
        <v>30</v>
      </c>
      <c r="I2" s="19" t="s">
        <v>15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11" t="s">
        <v>16</v>
      </c>
      <c r="V2" s="11"/>
      <c r="W2" s="12"/>
    </row>
    <row r="3" spans="1:23" x14ac:dyDescent="0.2">
      <c r="A3" s="16"/>
      <c r="B3" s="16"/>
      <c r="C3" s="16"/>
      <c r="D3" s="18"/>
      <c r="E3" s="18"/>
      <c r="F3" s="18"/>
      <c r="G3" s="18"/>
      <c r="H3" s="21"/>
      <c r="I3" s="14" t="s">
        <v>17</v>
      </c>
      <c r="J3" s="14" t="s">
        <v>18</v>
      </c>
      <c r="K3" s="14" t="s">
        <v>19</v>
      </c>
      <c r="L3" s="14" t="s">
        <v>20</v>
      </c>
      <c r="M3" s="14" t="s">
        <v>21</v>
      </c>
      <c r="N3" s="14" t="s">
        <v>22</v>
      </c>
      <c r="O3" s="14" t="s">
        <v>23</v>
      </c>
      <c r="P3" s="14" t="s">
        <v>24</v>
      </c>
      <c r="Q3" s="14" t="s">
        <v>25</v>
      </c>
      <c r="R3" s="14" t="s">
        <v>26</v>
      </c>
      <c r="S3" s="14" t="s">
        <v>27</v>
      </c>
      <c r="T3" s="14" t="s">
        <v>28</v>
      </c>
      <c r="U3" s="13">
        <v>2022</v>
      </c>
      <c r="V3" s="13">
        <v>2023</v>
      </c>
      <c r="W3" s="13" t="s">
        <v>29</v>
      </c>
    </row>
    <row r="4" spans="1:23" ht="33.75" x14ac:dyDescent="0.2">
      <c r="A4" s="5" t="s">
        <v>4</v>
      </c>
      <c r="B4" s="4"/>
      <c r="C4" s="4"/>
      <c r="D4" s="5" t="s">
        <v>8</v>
      </c>
      <c r="E4" s="4"/>
      <c r="F4" s="4" t="s">
        <v>5</v>
      </c>
      <c r="G4" s="6" t="s">
        <v>10</v>
      </c>
      <c r="H4" s="6">
        <v>4000</v>
      </c>
      <c r="I4" s="7">
        <v>0</v>
      </c>
      <c r="J4" s="7">
        <v>1500</v>
      </c>
      <c r="K4" s="7">
        <v>0</v>
      </c>
      <c r="L4" s="7">
        <v>0</v>
      </c>
      <c r="M4" s="7">
        <v>1500</v>
      </c>
      <c r="N4" s="7">
        <v>0</v>
      </c>
      <c r="O4" s="7">
        <v>0</v>
      </c>
      <c r="P4" s="7">
        <v>2000</v>
      </c>
      <c r="Q4" s="7">
        <v>0</v>
      </c>
      <c r="R4" s="7">
        <v>0</v>
      </c>
      <c r="S4" s="7">
        <v>3500</v>
      </c>
      <c r="T4" s="7">
        <v>0</v>
      </c>
      <c r="U4" s="8">
        <f>SUM(I4:T4)</f>
        <v>8500</v>
      </c>
      <c r="V4" s="8">
        <v>4500</v>
      </c>
      <c r="W4" s="9">
        <f>V4+U4+H4</f>
        <v>17000</v>
      </c>
    </row>
    <row r="5" spans="1:23" ht="21.75" customHeight="1" x14ac:dyDescent="0.2">
      <c r="A5" s="10"/>
      <c r="B5" s="6"/>
      <c r="C5" s="6"/>
      <c r="D5" s="10"/>
      <c r="E5" s="6"/>
      <c r="F5" s="6"/>
      <c r="G5" s="6" t="s">
        <v>11</v>
      </c>
      <c r="H5" s="6"/>
      <c r="I5" s="7">
        <f>H4</f>
        <v>4000</v>
      </c>
      <c r="J5" s="7">
        <f>I5+J4</f>
        <v>5500</v>
      </c>
      <c r="K5" s="7">
        <f t="shared" ref="K5:T5" si="0">J5+K4</f>
        <v>5500</v>
      </c>
      <c r="L5" s="7">
        <f t="shared" si="0"/>
        <v>5500</v>
      </c>
      <c r="M5" s="7">
        <f t="shared" si="0"/>
        <v>7000</v>
      </c>
      <c r="N5" s="7">
        <f t="shared" si="0"/>
        <v>7000</v>
      </c>
      <c r="O5" s="7">
        <f t="shared" si="0"/>
        <v>7000</v>
      </c>
      <c r="P5" s="7">
        <f t="shared" si="0"/>
        <v>9000</v>
      </c>
      <c r="Q5" s="7">
        <f t="shared" si="0"/>
        <v>9000</v>
      </c>
      <c r="R5" s="7">
        <f t="shared" si="0"/>
        <v>9000</v>
      </c>
      <c r="S5" s="7">
        <f t="shared" si="0"/>
        <v>12500</v>
      </c>
      <c r="T5" s="7">
        <f t="shared" si="0"/>
        <v>12500</v>
      </c>
      <c r="U5" s="8">
        <f>T5</f>
        <v>12500</v>
      </c>
      <c r="V5" s="8">
        <v>4500</v>
      </c>
      <c r="W5" s="9">
        <f t="shared" ref="W5:W7" si="1">V5+U5+H5</f>
        <v>17000</v>
      </c>
    </row>
    <row r="6" spans="1:23" ht="24" customHeight="1" x14ac:dyDescent="0.2">
      <c r="A6" s="10"/>
      <c r="B6" s="6"/>
      <c r="C6" s="6"/>
      <c r="D6" s="10"/>
      <c r="E6" s="6"/>
      <c r="F6" s="6"/>
      <c r="G6" s="6" t="s">
        <v>31</v>
      </c>
      <c r="H6" s="6">
        <v>3000</v>
      </c>
      <c r="I6" s="7">
        <v>0</v>
      </c>
      <c r="J6" s="7">
        <v>0</v>
      </c>
      <c r="K6" s="7">
        <v>2000</v>
      </c>
      <c r="L6" s="7"/>
      <c r="M6" s="7">
        <v>500</v>
      </c>
      <c r="N6" s="7"/>
      <c r="O6" s="7"/>
      <c r="P6" s="7"/>
      <c r="Q6" s="7"/>
      <c r="R6" s="7"/>
      <c r="S6" s="7"/>
      <c r="T6" s="7"/>
      <c r="U6" s="8">
        <f>SUM(I6:T6)</f>
        <v>2500</v>
      </c>
      <c r="V6" s="8">
        <v>0</v>
      </c>
      <c r="W6" s="9">
        <f t="shared" si="1"/>
        <v>5500</v>
      </c>
    </row>
    <row r="7" spans="1:23" ht="27" customHeight="1" x14ac:dyDescent="0.2">
      <c r="A7" s="10"/>
      <c r="B7" s="6"/>
      <c r="C7" s="6"/>
      <c r="D7" s="10"/>
      <c r="E7" s="6"/>
      <c r="F7" s="6"/>
      <c r="G7" s="6" t="s">
        <v>12</v>
      </c>
      <c r="H7" s="6">
        <v>3000</v>
      </c>
      <c r="I7" s="7">
        <v>0</v>
      </c>
      <c r="J7" s="7">
        <f>J6+I7</f>
        <v>0</v>
      </c>
      <c r="K7" s="7">
        <f>K6+J7</f>
        <v>2000</v>
      </c>
      <c r="L7" s="7">
        <f t="shared" ref="L7:T7" si="2">L6+K7</f>
        <v>2000</v>
      </c>
      <c r="M7" s="7">
        <f t="shared" si="2"/>
        <v>2500</v>
      </c>
      <c r="N7" s="7">
        <f t="shared" si="2"/>
        <v>2500</v>
      </c>
      <c r="O7" s="7">
        <f t="shared" si="2"/>
        <v>2500</v>
      </c>
      <c r="P7" s="7">
        <f t="shared" si="2"/>
        <v>2500</v>
      </c>
      <c r="Q7" s="7">
        <f t="shared" si="2"/>
        <v>2500</v>
      </c>
      <c r="R7" s="7">
        <f t="shared" si="2"/>
        <v>2500</v>
      </c>
      <c r="S7" s="7">
        <f t="shared" si="2"/>
        <v>2500</v>
      </c>
      <c r="T7" s="7">
        <f t="shared" si="2"/>
        <v>2500</v>
      </c>
      <c r="U7" s="8">
        <f>T7</f>
        <v>2500</v>
      </c>
      <c r="V7" s="8">
        <v>0</v>
      </c>
      <c r="W7" s="9">
        <f t="shared" si="1"/>
        <v>5500</v>
      </c>
    </row>
    <row r="8" spans="1:23" x14ac:dyDescent="0.2">
      <c r="A8" s="10"/>
      <c r="B8" s="6"/>
      <c r="C8" s="6"/>
      <c r="D8" s="10"/>
      <c r="E8" s="6"/>
      <c r="F8" s="6"/>
      <c r="G8" s="6"/>
      <c r="H8" s="6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8"/>
      <c r="V8" s="8"/>
      <c r="W8" s="9"/>
    </row>
    <row r="9" spans="1:23" ht="33.75" x14ac:dyDescent="0.2">
      <c r="A9" s="5" t="s">
        <v>6</v>
      </c>
      <c r="B9" s="4"/>
      <c r="C9" s="4"/>
      <c r="D9" s="5" t="s">
        <v>7</v>
      </c>
      <c r="E9" s="4"/>
      <c r="F9" s="4" t="s">
        <v>5</v>
      </c>
      <c r="G9" s="6" t="s">
        <v>10</v>
      </c>
      <c r="H9" s="6">
        <v>0</v>
      </c>
      <c r="I9" s="7"/>
      <c r="J9" s="7"/>
      <c r="K9" s="7">
        <v>1000</v>
      </c>
      <c r="L9" s="7">
        <v>1000</v>
      </c>
      <c r="M9" s="7">
        <v>1000</v>
      </c>
      <c r="N9" s="7">
        <v>1000</v>
      </c>
      <c r="O9" s="7">
        <v>1000</v>
      </c>
      <c r="P9" s="7">
        <v>1000</v>
      </c>
      <c r="Q9" s="7"/>
      <c r="R9" s="7"/>
      <c r="S9" s="7"/>
      <c r="T9" s="7"/>
      <c r="U9" s="8">
        <f>SUM(I9:T9)</f>
        <v>6000</v>
      </c>
      <c r="V9" s="8"/>
      <c r="W9" s="9">
        <f>V9+U9+H9</f>
        <v>6000</v>
      </c>
    </row>
    <row r="10" spans="1:23" ht="26.25" customHeight="1" x14ac:dyDescent="0.2">
      <c r="A10" s="10"/>
      <c r="B10" s="6"/>
      <c r="C10" s="6"/>
      <c r="D10" s="10"/>
      <c r="E10" s="6"/>
      <c r="F10" s="6"/>
      <c r="G10" s="6" t="s">
        <v>11</v>
      </c>
      <c r="H10" s="6">
        <v>0</v>
      </c>
      <c r="I10" s="7">
        <f t="shared" ref="I10:K10" si="3">H10+I9</f>
        <v>0</v>
      </c>
      <c r="J10" s="7">
        <f t="shared" si="3"/>
        <v>0</v>
      </c>
      <c r="K10" s="7">
        <f t="shared" si="3"/>
        <v>1000</v>
      </c>
      <c r="L10" s="7">
        <f>K10+L9</f>
        <v>2000</v>
      </c>
      <c r="M10" s="7">
        <f t="shared" ref="M10:T10" si="4">L10+M9</f>
        <v>3000</v>
      </c>
      <c r="N10" s="7">
        <f t="shared" si="4"/>
        <v>4000</v>
      </c>
      <c r="O10" s="7">
        <f t="shared" si="4"/>
        <v>5000</v>
      </c>
      <c r="P10" s="7">
        <f t="shared" si="4"/>
        <v>6000</v>
      </c>
      <c r="Q10" s="7">
        <f t="shared" si="4"/>
        <v>6000</v>
      </c>
      <c r="R10" s="7">
        <f t="shared" si="4"/>
        <v>6000</v>
      </c>
      <c r="S10" s="7">
        <f t="shared" si="4"/>
        <v>6000</v>
      </c>
      <c r="T10" s="7">
        <f t="shared" si="4"/>
        <v>6000</v>
      </c>
      <c r="U10" s="8">
        <f>T10</f>
        <v>6000</v>
      </c>
      <c r="V10" s="8"/>
      <c r="W10" s="9">
        <f t="shared" ref="W10:W12" si="5">V10+U10+H10</f>
        <v>6000</v>
      </c>
    </row>
    <row r="11" spans="1:23" ht="30.75" customHeight="1" x14ac:dyDescent="0.2">
      <c r="A11" s="10"/>
      <c r="B11" s="6"/>
      <c r="C11" s="6"/>
      <c r="D11" s="10"/>
      <c r="E11" s="6"/>
      <c r="F11" s="6"/>
      <c r="G11" s="6" t="s">
        <v>31</v>
      </c>
      <c r="H11" s="6">
        <v>0</v>
      </c>
      <c r="I11" s="7"/>
      <c r="J11" s="7"/>
      <c r="K11" s="7">
        <v>1000</v>
      </c>
      <c r="L11" s="7">
        <v>1000</v>
      </c>
      <c r="M11" s="7"/>
      <c r="N11" s="7">
        <v>500</v>
      </c>
      <c r="O11" s="7"/>
      <c r="P11" s="7"/>
      <c r="Q11" s="7"/>
      <c r="R11" s="7"/>
      <c r="S11" s="7"/>
      <c r="T11" s="7"/>
      <c r="U11" s="8">
        <f>SUM(I11:T11)</f>
        <v>2500</v>
      </c>
      <c r="V11" s="8"/>
      <c r="W11" s="9">
        <f t="shared" si="5"/>
        <v>2500</v>
      </c>
    </row>
    <row r="12" spans="1:23" ht="27.75" customHeight="1" x14ac:dyDescent="0.2">
      <c r="A12" s="10"/>
      <c r="B12" s="6"/>
      <c r="C12" s="6"/>
      <c r="D12" s="10"/>
      <c r="E12" s="6"/>
      <c r="F12" s="6"/>
      <c r="G12" s="6" t="s">
        <v>12</v>
      </c>
      <c r="H12" s="6">
        <v>0</v>
      </c>
      <c r="I12" s="7">
        <f t="shared" ref="I12:T12" si="6">I11+H12</f>
        <v>0</v>
      </c>
      <c r="J12" s="7">
        <f t="shared" si="6"/>
        <v>0</v>
      </c>
      <c r="K12" s="7">
        <f t="shared" si="6"/>
        <v>1000</v>
      </c>
      <c r="L12" s="7">
        <f t="shared" si="6"/>
        <v>2000</v>
      </c>
      <c r="M12" s="7">
        <f t="shared" si="6"/>
        <v>2000</v>
      </c>
      <c r="N12" s="7">
        <f t="shared" si="6"/>
        <v>2500</v>
      </c>
      <c r="O12" s="7">
        <f t="shared" si="6"/>
        <v>2500</v>
      </c>
      <c r="P12" s="7">
        <f t="shared" si="6"/>
        <v>2500</v>
      </c>
      <c r="Q12" s="7">
        <f t="shared" si="6"/>
        <v>2500</v>
      </c>
      <c r="R12" s="7">
        <f t="shared" si="6"/>
        <v>2500</v>
      </c>
      <c r="S12" s="7">
        <f t="shared" si="6"/>
        <v>2500</v>
      </c>
      <c r="T12" s="7">
        <f t="shared" si="6"/>
        <v>2500</v>
      </c>
      <c r="U12" s="8">
        <f>T12</f>
        <v>2500</v>
      </c>
      <c r="V12" s="8"/>
      <c r="W12" s="9">
        <f t="shared" si="5"/>
        <v>2500</v>
      </c>
    </row>
  </sheetData>
  <mergeCells count="9">
    <mergeCell ref="F2:F3"/>
    <mergeCell ref="G2:G3"/>
    <mergeCell ref="I2:T2"/>
    <mergeCell ref="H2:H3"/>
    <mergeCell ref="A2:A3"/>
    <mergeCell ref="B2:B3"/>
    <mergeCell ref="C2:C3"/>
    <mergeCell ref="D2:D3"/>
    <mergeCell ref="E2:E3"/>
  </mergeCells>
  <dataValidations count="1">
    <dataValidation allowBlank="1" errorTitle="Valor incorrecto" error="Debe ingresar uno de los siguientes valores:_x000a_Rentas Generales_x000a_BID 3625 Trámites_x000a_BID 4300 Salud_x000a_BID 2677 IDE_x000a_BID ATN 15240 LAB_x000a_BM_x000a_Sin definir" promptTitle="Ingrese un valor" prompt="Rentas Generales_x000a_BID 3625 Trámites_x000a_BID 4300 Salud_x000a_BID 2677 IDE_x000a_BID ATN 15240 LAB_x000a_BM_x000a_Sin definir" sqref="E4:H12"/>
  </dataValidations>
  <pageMargins left="0.25" right="0.25" top="0.75" bottom="0.75" header="0.3" footer="0.3"/>
  <pageSetup paperSize="9" scale="80" orientation="landscape" r:id="rId1"/>
  <headerFooter scaleWithDoc="0">
    <oddHeader>&amp;L&amp;G&amp;C&amp;"Microsoft Sans Serif,Negrita"&amp;10PLAN PRESUPUESTAL&amp;12
&amp;14- NOMBRE DE PROYECTO-&amp;R&amp;"Microsoft Sans Serif,Cursiva"&amp;9&amp;F&amp;"Microsoft Sans Serif,Normal"
&amp;"Microsoft Sans Serif,Cursiva"Página &amp;P de &amp;N</oddHeader>
    <oddFooter>&amp;L&amp;"Microsoft Sans Serif,Normal"&amp;9&amp;G&amp;R&amp;G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0B921CB50B645A0C3EC02E7E3239C" ma:contentTypeVersion="0" ma:contentTypeDescription="Create a new document." ma:contentTypeScope="" ma:versionID="d32da1d33d99b2f538e3dbb0582258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C9CE2B-8751-4FDB-AF69-3370C5254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235539-5284-4756-A96C-9C92333F30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F163C3-70A3-4D57-B02D-B5886C3F8F31}">
  <ds:schemaRefs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COMPRAS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2022-05-10T22:12:13Z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0x0101005960B921CB50B645A0C3EC02E7E3239C</vt:lpwstr>
  </property>
</Properties>
</file>